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ashford\Documents\Second Guest\Marketing plus Website\Plan Calculator Spreadsheet\"/>
    </mc:Choice>
  </mc:AlternateContent>
  <xr:revisionPtr revIDLastSave="0" documentId="13_ncr:1_{2751BB17-0673-4056-9D6A-07B8F9A68F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c" sheetId="1" r:id="rId1"/>
    <sheet name="PricingFAQ" sheetId="5" r:id="rId2"/>
    <sheet name="CurrentPricing" sheetId="2" r:id="rId3"/>
    <sheet name="FeatureUplift" sheetId="3" r:id="rId4"/>
    <sheet name="Vers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F28" i="1"/>
  <c r="H27" i="1" l="1"/>
  <c r="F27" i="1"/>
  <c r="H26" i="1"/>
  <c r="H25" i="1"/>
  <c r="H24" i="1"/>
  <c r="H30" i="1" s="1"/>
  <c r="H23" i="1"/>
  <c r="H22" i="1"/>
  <c r="H21" i="1"/>
  <c r="H20" i="1"/>
  <c r="F26" i="1"/>
  <c r="F25" i="1"/>
  <c r="F24" i="1"/>
  <c r="F30" i="1" s="1"/>
  <c r="F23" i="1"/>
  <c r="F22" i="1"/>
  <c r="F21" i="1"/>
  <c r="F20" i="1"/>
  <c r="H15" i="1"/>
  <c r="H14" i="1"/>
  <c r="H13" i="1"/>
  <c r="F15" i="1"/>
  <c r="F14" i="1"/>
  <c r="F13" i="1"/>
  <c r="H17" i="1" l="1"/>
  <c r="F17" i="1"/>
  <c r="H33" i="1" l="1"/>
  <c r="F33" i="1"/>
</calcChain>
</file>

<file path=xl/sharedStrings.xml><?xml version="1.0" encoding="utf-8"?>
<sst xmlns="http://schemas.openxmlformats.org/spreadsheetml/2006/main" count="106" uniqueCount="81">
  <si>
    <t xml:space="preserve"> x Guests</t>
  </si>
  <si>
    <t>standard</t>
  </si>
  <si>
    <t>currency</t>
  </si>
  <si>
    <t>model</t>
  </si>
  <si>
    <t>unit</t>
  </si>
  <si>
    <t>price per unit</t>
  </si>
  <si>
    <t>sms</t>
  </si>
  <si>
    <t>call</t>
  </si>
  <si>
    <t>guest</t>
  </si>
  <si>
    <t>special</t>
  </si>
  <si>
    <t>BigBoard</t>
  </si>
  <si>
    <t>Feature</t>
  </si>
  <si>
    <t>PercentageUplift</t>
  </si>
  <si>
    <t>Real-timeData</t>
  </si>
  <si>
    <t>QueueWatcher</t>
  </si>
  <si>
    <t>iFrame</t>
  </si>
  <si>
    <t>Instant Reports</t>
  </si>
  <si>
    <t>Kiosk</t>
  </si>
  <si>
    <t>PagerTracking</t>
  </si>
  <si>
    <t>Additional Features:</t>
  </si>
  <si>
    <t>Big Board</t>
  </si>
  <si>
    <t>Real-time Data</t>
  </si>
  <si>
    <t>Queue Watcher</t>
  </si>
  <si>
    <t>Pager Tracking</t>
  </si>
  <si>
    <t>Please Select</t>
  </si>
  <si>
    <t>Please select your required monthly allowances, paging (texts &amp; calls) are optional.</t>
  </si>
  <si>
    <t>Instructions:</t>
  </si>
  <si>
    <t>Send a copy to enquiries@secondguest.com and we’ll quote you on an order form so you can see how everything is structured.</t>
  </si>
  <si>
    <r>
      <t>Populate only the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4"/>
        <rFont val="Calibri"/>
        <family val="2"/>
        <scheme val="minor"/>
      </rPr>
      <t>baby blue</t>
    </r>
    <r>
      <rPr>
        <i/>
        <sz val="11"/>
        <color theme="1"/>
        <rFont val="Calibri"/>
        <family val="2"/>
        <scheme val="minor"/>
      </rPr>
      <t xml:space="preserve"> cells, per your requirements, the spreadsheet will do the rest.</t>
    </r>
  </si>
  <si>
    <t>Standard Pricing</t>
  </si>
  <si>
    <t>Special Pricing</t>
  </si>
  <si>
    <t>or</t>
  </si>
  <si>
    <t>API Access</t>
  </si>
  <si>
    <t>POA</t>
  </si>
  <si>
    <t>Sub-total:</t>
  </si>
  <si>
    <t xml:space="preserve"> x Domestic SMS Texts</t>
  </si>
  <si>
    <t>x Domestic Voice Calls</t>
  </si>
  <si>
    <t>Guest is the person who goes on the waitlist, the party lead only.  Ignore the party size.</t>
  </si>
  <si>
    <t>Information</t>
  </si>
  <si>
    <t>Grand-Total:</t>
  </si>
  <si>
    <t>Add-on features are sold separately, choose features you need.</t>
  </si>
  <si>
    <t>Features are priced as a % uplift to your allowances so it's proportional, not punitive.</t>
  </si>
  <si>
    <t>Features are licensed on a per Waitlist Location basis, irrespective of how many TV’s or Kiosks you operate at the location.</t>
  </si>
  <si>
    <t>Not sure which features you need?  Contact us to receive our sales presentation with further details.</t>
  </si>
  <si>
    <t>Where can I find further information?</t>
  </si>
  <si>
    <t>https://www.secondguest.com/faq</t>
  </si>
  <si>
    <t>What exactly am I pricing up here?</t>
  </si>
  <si>
    <t>Standard vs. Special Pricing</t>
  </si>
  <si>
    <t>Monthly Inclusive Allowances:</t>
  </si>
  <si>
    <t>Advertised pricing is subject to change at any time and without notice.</t>
  </si>
  <si>
    <t>Minimum order levels</t>
  </si>
  <si>
    <t>This calculator contains the unit pricing for each of these, plus the percentage based uplift for optional features.</t>
  </si>
  <si>
    <t>Our full FAQ, which includes additional pricing clarity, can be found here:</t>
  </si>
  <si>
    <t>Our subscription plans resemble cell phone style contracts, but with an inclusive monthly allowance of; guests, calls, and texts.  Instead of; minutes, texts and data.</t>
  </si>
  <si>
    <t>Consumption beyond your inclusive monthly allowance is metered and billed as overage, at the prevailing overage rates.</t>
  </si>
  <si>
    <t>Special pricing is aimed at larger volume customers, who typically also send more texts/calls to the same guest.</t>
  </si>
  <si>
    <t>You decide which you prefer…</t>
  </si>
  <si>
    <t>Special pricing is subject to annual subscription fee spend commitment, whereas Standard pricing is not.</t>
  </si>
  <si>
    <t>Terms Apply</t>
  </si>
  <si>
    <t>https://www.secondguest.com/terms</t>
  </si>
  <si>
    <t>Monthly Subscription Fees:</t>
  </si>
  <si>
    <t>This is the sub-total for the monthly inclusive allowances only.</t>
  </si>
  <si>
    <t>This is the sub-total for the features only.</t>
  </si>
  <si>
    <t>What fees are NOT included in this pricing calculator?</t>
  </si>
  <si>
    <t>Multi-waitlist location business or have high volumes?</t>
  </si>
  <si>
    <t>Please contacts us to discuss your requirement and volumes:</t>
  </si>
  <si>
    <t>enquiries@secondguest.com</t>
  </si>
  <si>
    <t>Currency: GBP, Billed in: GBP.</t>
  </si>
  <si>
    <t>These prices apply to UK based locations only and exclude; VAT.</t>
  </si>
  <si>
    <t>GBP price per Waitlist Location per calendar month (excluding taxes)</t>
  </si>
  <si>
    <t>Special pricing is subject to an annual minimum spend on subscription fees of £500 per Reservation Location (capped at £1,800 per Customer), this obligation is waived during your first 3 months of service.</t>
  </si>
  <si>
    <t>£50 on pay monthly, or £150 on pay annually.</t>
  </si>
  <si>
    <t>gbp</t>
  </si>
  <si>
    <t>Domestic SMS Text to any +44 number in the United Kingdom.</t>
  </si>
  <si>
    <t>Domestic Voice Call to any +44 number in the United Kingdom.</t>
  </si>
  <si>
    <t>2020-1.1</t>
  </si>
  <si>
    <t>Appointments</t>
  </si>
  <si>
    <t>This custom plan pricing calculator does not include: API access, or rental of dedicated phone numbers.  Neither of which are mandatory.</t>
  </si>
  <si>
    <t>Appointment Book</t>
  </si>
  <si>
    <t>MonthlyFee</t>
  </si>
  <si>
    <t>Second Guest: Custom Allowance plan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</si>
</sst>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7" fillId="0" borderId="0" xfId="2"/>
    <xf numFmtId="0" fontId="0" fillId="0" borderId="0" xfId="0" applyFont="1"/>
    <xf numFmtId="165" fontId="0" fillId="0" borderId="0" xfId="0" applyNumberFormat="1"/>
    <xf numFmtId="165" fontId="2" fillId="0" borderId="0" xfId="0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0</xdr:rowOff>
    </xdr:from>
    <xdr:to>
      <xdr:col>1</xdr:col>
      <xdr:colOff>455250</xdr:colOff>
      <xdr:row>12</xdr:row>
      <xdr:rowOff>360000</xdr:rowOff>
    </xdr:to>
    <xdr:pic>
      <xdr:nvPicPr>
        <xdr:cNvPr id="2" name="Graphic 33" descr="Team">
          <a:extLst>
            <a:ext uri="{FF2B5EF4-FFF2-40B4-BE49-F238E27FC236}">
              <a16:creationId xmlns:a16="http://schemas.microsoft.com/office/drawing/2014/main" id="{A2415FC4-69AF-4CD3-9952-C5C47FA5C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762000"/>
          <a:ext cx="360000" cy="360000"/>
        </a:xfrm>
        <a:prstGeom prst="rect">
          <a:avLst/>
        </a:prstGeom>
        <a:effectLst>
          <a:outerShdw blurRad="50800" dist="508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505587</xdr:colOff>
      <xdr:row>14</xdr:row>
      <xdr:rowOff>57912</xdr:rowOff>
    </xdr:to>
    <xdr:pic>
      <xdr:nvPicPr>
        <xdr:cNvPr id="3" name="Graphic 47" descr="Chat bubble">
          <a:extLst>
            <a:ext uri="{FF2B5EF4-FFF2-40B4-BE49-F238E27FC236}">
              <a16:creationId xmlns:a16="http://schemas.microsoft.com/office/drawing/2014/main" id="{03C73B13-7BA1-4486-8C34-0501ECE8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57175" y="1133475"/>
          <a:ext cx="438912" cy="43891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76200</xdr:colOff>
      <xdr:row>14</xdr:row>
      <xdr:rowOff>0</xdr:rowOff>
    </xdr:from>
    <xdr:to>
      <xdr:col>1</xdr:col>
      <xdr:colOff>505968</xdr:colOff>
      <xdr:row>15</xdr:row>
      <xdr:rowOff>48768</xdr:rowOff>
    </xdr:to>
    <xdr:pic>
      <xdr:nvPicPr>
        <xdr:cNvPr id="4" name="Graphic 51" descr="Speaker Phone">
          <a:extLst>
            <a:ext uri="{FF2B5EF4-FFF2-40B4-BE49-F238E27FC236}">
              <a16:creationId xmlns:a16="http://schemas.microsoft.com/office/drawing/2014/main" id="{9780A84B-E1FA-4B9A-8195-28F1BC86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2690866">
          <a:off x="266700" y="1514475"/>
          <a:ext cx="429768" cy="429768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nquiries@secondguest.com" TargetMode="External"/><Relationship Id="rId2" Type="http://schemas.openxmlformats.org/officeDocument/2006/relationships/hyperlink" Target="https://www.secondguest.com/terms" TargetMode="External"/><Relationship Id="rId1" Type="http://schemas.openxmlformats.org/officeDocument/2006/relationships/hyperlink" Target="https://www.secondguest.com/f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workbookViewId="0"/>
  </sheetViews>
  <sheetFormatPr defaultRowHeight="15" x14ac:dyDescent="0.25"/>
  <cols>
    <col min="1" max="1" width="2.85546875" customWidth="1"/>
    <col min="4" max="4" width="21.42578125" customWidth="1"/>
    <col min="5" max="5" width="2.5703125" customWidth="1"/>
    <col min="6" max="6" width="21.140625" customWidth="1"/>
    <col min="7" max="7" width="6.85546875" customWidth="1"/>
    <col min="8" max="8" width="21.140625" customWidth="1"/>
    <col min="9" max="9" width="6.85546875" customWidth="1"/>
  </cols>
  <sheetData>
    <row r="1" spans="2:10" ht="21" x14ac:dyDescent="0.35">
      <c r="B1" s="7" t="s">
        <v>80</v>
      </c>
    </row>
    <row r="2" spans="2:10" x14ac:dyDescent="0.25">
      <c r="B2" s="6" t="s">
        <v>49</v>
      </c>
    </row>
    <row r="3" spans="2:10" x14ac:dyDescent="0.25">
      <c r="B3" s="6" t="s">
        <v>68</v>
      </c>
    </row>
    <row r="4" spans="2:10" x14ac:dyDescent="0.25">
      <c r="B4" s="6" t="s">
        <v>67</v>
      </c>
    </row>
    <row r="6" spans="2:10" x14ac:dyDescent="0.25">
      <c r="B6" s="10" t="s">
        <v>26</v>
      </c>
      <c r="C6" s="11"/>
      <c r="D6" s="11"/>
      <c r="E6" s="11"/>
      <c r="F6" s="11"/>
      <c r="G6" s="11"/>
      <c r="H6" s="11"/>
    </row>
    <row r="7" spans="2:10" x14ac:dyDescent="0.25">
      <c r="B7" s="6" t="s">
        <v>28</v>
      </c>
    </row>
    <row r="8" spans="2:10" x14ac:dyDescent="0.25">
      <c r="B8" s="6" t="s">
        <v>27</v>
      </c>
    </row>
    <row r="10" spans="2:10" x14ac:dyDescent="0.25">
      <c r="B10" s="10" t="s">
        <v>48</v>
      </c>
      <c r="C10" s="11"/>
      <c r="D10" s="11"/>
      <c r="E10" s="11"/>
      <c r="F10" s="11"/>
      <c r="G10" s="11"/>
      <c r="H10" s="11"/>
    </row>
    <row r="11" spans="2:10" x14ac:dyDescent="0.25">
      <c r="B11" s="6" t="s">
        <v>25</v>
      </c>
    </row>
    <row r="12" spans="2:10" x14ac:dyDescent="0.25">
      <c r="F12" s="8" t="s">
        <v>29</v>
      </c>
      <c r="G12" s="8"/>
      <c r="H12" s="8" t="s">
        <v>30</v>
      </c>
      <c r="J12" s="1" t="s">
        <v>38</v>
      </c>
    </row>
    <row r="13" spans="2:10" ht="29.25" customHeight="1" x14ac:dyDescent="0.25">
      <c r="C13" s="4">
        <v>50</v>
      </c>
      <c r="D13" t="s">
        <v>0</v>
      </c>
      <c r="F13" s="14">
        <f>C13*CurrentPricing!C2</f>
        <v>0.49500000000000005</v>
      </c>
      <c r="H13" s="14">
        <f>C13*CurrentPricing!C5</f>
        <v>0.82500000000000007</v>
      </c>
      <c r="J13" s="6" t="s">
        <v>37</v>
      </c>
    </row>
    <row r="14" spans="2:10" ht="30" customHeight="1" x14ac:dyDescent="0.25">
      <c r="C14" s="4">
        <v>50</v>
      </c>
      <c r="D14" t="s">
        <v>35</v>
      </c>
      <c r="F14" s="14">
        <f>C14*CurrentPricing!C3</f>
        <v>5.0750000000000002</v>
      </c>
      <c r="H14" s="14">
        <f>C14*CurrentPricing!C6</f>
        <v>2.5</v>
      </c>
      <c r="J14" s="6" t="s">
        <v>73</v>
      </c>
    </row>
    <row r="15" spans="2:10" ht="30" customHeight="1" x14ac:dyDescent="0.25">
      <c r="C15" s="4">
        <v>50</v>
      </c>
      <c r="D15" t="s">
        <v>36</v>
      </c>
      <c r="F15" s="14">
        <f>C15*CurrentPricing!C4</f>
        <v>4.4400000000000004</v>
      </c>
      <c r="H15" s="14">
        <f>C15*CurrentPricing!C7</f>
        <v>3</v>
      </c>
      <c r="J15" s="6" t="s">
        <v>74</v>
      </c>
    </row>
    <row r="17" spans="2:10" x14ac:dyDescent="0.25">
      <c r="D17" s="9" t="s">
        <v>34</v>
      </c>
      <c r="F17" s="15">
        <f>SUM(F13:F15)</f>
        <v>10.010000000000002</v>
      </c>
      <c r="G17" s="8" t="s">
        <v>31</v>
      </c>
      <c r="H17" s="15">
        <f>SUM(H13:H15)</f>
        <v>6.3250000000000002</v>
      </c>
      <c r="J17" s="6" t="s">
        <v>61</v>
      </c>
    </row>
    <row r="19" spans="2:10" x14ac:dyDescent="0.25">
      <c r="B19" s="10" t="s">
        <v>19</v>
      </c>
      <c r="C19" s="11"/>
      <c r="D19" s="11"/>
      <c r="E19" s="11"/>
      <c r="F19" s="11"/>
      <c r="G19" s="11"/>
      <c r="H19" s="11"/>
    </row>
    <row r="20" spans="2:10" x14ac:dyDescent="0.25">
      <c r="B20" t="s">
        <v>20</v>
      </c>
      <c r="D20" s="5" t="s">
        <v>24</v>
      </c>
      <c r="F20" s="14">
        <f>IF(D20="Included",($F$17*FeatureUplift!B2),0)</f>
        <v>0</v>
      </c>
      <c r="H20" s="14">
        <f>IF(D20="Included",($H$17*FeatureUplift!B2),0)</f>
        <v>0</v>
      </c>
      <c r="J20" t="s">
        <v>43</v>
      </c>
    </row>
    <row r="21" spans="2:10" x14ac:dyDescent="0.25">
      <c r="B21" t="s">
        <v>21</v>
      </c>
      <c r="D21" s="5" t="s">
        <v>24</v>
      </c>
      <c r="F21" s="14">
        <f>IF(D21="Included",($F$17*FeatureUplift!B3),0)</f>
        <v>0</v>
      </c>
      <c r="H21" s="14">
        <f>IF(D21="Included",($H$17*FeatureUplift!B3),0)</f>
        <v>0</v>
      </c>
    </row>
    <row r="22" spans="2:10" x14ac:dyDescent="0.25">
      <c r="B22" t="s">
        <v>22</v>
      </c>
      <c r="D22" s="5" t="s">
        <v>24</v>
      </c>
      <c r="F22" s="14">
        <f>IF(D22="Included",($F$17*FeatureUplift!B4),0)</f>
        <v>0</v>
      </c>
      <c r="H22" s="14">
        <f>IF(D22="Included",($H$17*FeatureUplift!B4),0)</f>
        <v>0</v>
      </c>
      <c r="J22" s="6" t="s">
        <v>40</v>
      </c>
    </row>
    <row r="23" spans="2:10" x14ac:dyDescent="0.25">
      <c r="B23" t="s">
        <v>15</v>
      </c>
      <c r="D23" s="5" t="s">
        <v>24</v>
      </c>
      <c r="F23" s="14">
        <f>IF(D23="Included",($F$17*FeatureUplift!B5),0)</f>
        <v>0</v>
      </c>
      <c r="H23" s="14">
        <f>IF(D23="Included",($H$17*FeatureUplift!B5),0)</f>
        <v>0</v>
      </c>
      <c r="J23" s="6" t="s">
        <v>41</v>
      </c>
    </row>
    <row r="24" spans="2:10" x14ac:dyDescent="0.25">
      <c r="B24" t="s">
        <v>16</v>
      </c>
      <c r="D24" s="5" t="s">
        <v>24</v>
      </c>
      <c r="F24" s="14">
        <f>IF(D24="Included",($F$17*FeatureUplift!B6),0)</f>
        <v>0</v>
      </c>
      <c r="H24" s="14">
        <f>IF(D24="Included",($H$17*FeatureUplift!B6),0)</f>
        <v>0</v>
      </c>
      <c r="J24" s="6"/>
    </row>
    <row r="25" spans="2:10" x14ac:dyDescent="0.25">
      <c r="B25" t="s">
        <v>17</v>
      </c>
      <c r="D25" s="5" t="s">
        <v>24</v>
      </c>
      <c r="F25" s="14">
        <f>IF(D25="Included",($F$17*FeatureUplift!B7),0)</f>
        <v>0</v>
      </c>
      <c r="H25" s="14">
        <f>IF(D25="Included",($H$17*FeatureUplift!B7),0)</f>
        <v>0</v>
      </c>
      <c r="J25" s="6" t="s">
        <v>42</v>
      </c>
    </row>
    <row r="26" spans="2:10" x14ac:dyDescent="0.25">
      <c r="B26" t="s">
        <v>23</v>
      </c>
      <c r="D26" s="5" t="s">
        <v>24</v>
      </c>
      <c r="F26" s="14">
        <f>IF(D26="Included",($F$17*FeatureUplift!B8),0)</f>
        <v>0</v>
      </c>
      <c r="H26" s="14">
        <f>IF(D26="Included",($H$17*FeatureUplift!B8),0)</f>
        <v>0</v>
      </c>
    </row>
    <row r="27" spans="2:10" x14ac:dyDescent="0.25">
      <c r="B27" t="s">
        <v>32</v>
      </c>
      <c r="D27" s="5" t="s">
        <v>24</v>
      </c>
      <c r="F27" s="14">
        <f>IF(D27="Included","Price on Application",0)</f>
        <v>0</v>
      </c>
      <c r="H27" s="14">
        <f>IF(D27="Included","Price on Application",0)</f>
        <v>0</v>
      </c>
    </row>
    <row r="28" spans="2:10" x14ac:dyDescent="0.25">
      <c r="B28" t="s">
        <v>78</v>
      </c>
      <c r="D28" s="5" t="s">
        <v>24</v>
      </c>
      <c r="F28" s="14">
        <f>IF(D28="Included",FeatureUplift!$C$10,0)</f>
        <v>0</v>
      </c>
      <c r="H28" s="14">
        <f>IF(D28="Included",FeatureUplift!$C$10,0)</f>
        <v>0</v>
      </c>
    </row>
    <row r="30" spans="2:10" x14ac:dyDescent="0.25">
      <c r="D30" s="9" t="s">
        <v>34</v>
      </c>
      <c r="F30" s="15">
        <f>SUM(F20:F28)</f>
        <v>0</v>
      </c>
      <c r="G30" s="1"/>
      <c r="H30" s="15">
        <f>SUM(H20:H28)</f>
        <v>0</v>
      </c>
      <c r="J30" s="6" t="s">
        <v>62</v>
      </c>
    </row>
    <row r="32" spans="2:10" x14ac:dyDescent="0.25">
      <c r="B32" s="10" t="s">
        <v>60</v>
      </c>
      <c r="C32" s="11"/>
      <c r="D32" s="11"/>
      <c r="E32" s="11"/>
      <c r="F32" s="11"/>
      <c r="G32" s="11"/>
      <c r="H32" s="11"/>
    </row>
    <row r="33" spans="4:10" x14ac:dyDescent="0.25">
      <c r="D33" s="9" t="s">
        <v>39</v>
      </c>
      <c r="E33" s="1"/>
      <c r="F33" s="15">
        <f>F17+F30</f>
        <v>10.010000000000002</v>
      </c>
      <c r="G33" s="1"/>
      <c r="H33" s="15">
        <f>H17+H30</f>
        <v>6.3250000000000002</v>
      </c>
      <c r="J33" s="6" t="s">
        <v>69</v>
      </c>
    </row>
  </sheetData>
  <dataValidations count="1">
    <dataValidation type="list" allowBlank="1" showInputMessage="1" showErrorMessage="1" sqref="D20:D28" xr:uid="{3BE2500F-664C-4C3E-B53C-6F2C24EA5895}">
      <formula1>"Please Select,Included,Not Included"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FA23-4E3A-4DD8-A1D2-7EAB8C34A6A1}">
  <dimension ref="A2:A28"/>
  <sheetViews>
    <sheetView workbookViewId="0"/>
  </sheetViews>
  <sheetFormatPr defaultRowHeight="15" x14ac:dyDescent="0.25"/>
  <sheetData>
    <row r="2" spans="1:1" x14ac:dyDescent="0.25">
      <c r="A2" s="1" t="s">
        <v>44</v>
      </c>
    </row>
    <row r="3" spans="1:1" x14ac:dyDescent="0.25">
      <c r="A3" t="s">
        <v>52</v>
      </c>
    </row>
    <row r="4" spans="1:1" x14ac:dyDescent="0.25">
      <c r="A4" s="12" t="s">
        <v>45</v>
      </c>
    </row>
    <row r="6" spans="1:1" x14ac:dyDescent="0.25">
      <c r="A6" s="1" t="s">
        <v>46</v>
      </c>
    </row>
    <row r="7" spans="1:1" x14ac:dyDescent="0.25">
      <c r="A7" t="s">
        <v>53</v>
      </c>
    </row>
    <row r="8" spans="1:1" x14ac:dyDescent="0.25">
      <c r="A8" t="s">
        <v>51</v>
      </c>
    </row>
    <row r="9" spans="1:1" x14ac:dyDescent="0.25">
      <c r="A9" t="s">
        <v>54</v>
      </c>
    </row>
    <row r="11" spans="1:1" x14ac:dyDescent="0.25">
      <c r="A11" s="1" t="s">
        <v>47</v>
      </c>
    </row>
    <row r="12" spans="1:1" x14ac:dyDescent="0.25">
      <c r="A12" s="13" t="s">
        <v>56</v>
      </c>
    </row>
    <row r="13" spans="1:1" x14ac:dyDescent="0.25">
      <c r="A13" t="s">
        <v>57</v>
      </c>
    </row>
    <row r="14" spans="1:1" x14ac:dyDescent="0.25">
      <c r="A14" t="s">
        <v>55</v>
      </c>
    </row>
    <row r="15" spans="1:1" x14ac:dyDescent="0.25">
      <c r="A15" t="s">
        <v>70</v>
      </c>
    </row>
    <row r="17" spans="1:1" x14ac:dyDescent="0.25">
      <c r="A17" s="1" t="s">
        <v>50</v>
      </c>
    </row>
    <row r="18" spans="1:1" x14ac:dyDescent="0.25">
      <c r="A18" t="s">
        <v>71</v>
      </c>
    </row>
    <row r="20" spans="1:1" x14ac:dyDescent="0.25">
      <c r="A20" s="1" t="s">
        <v>64</v>
      </c>
    </row>
    <row r="21" spans="1:1" x14ac:dyDescent="0.25">
      <c r="A21" t="s">
        <v>65</v>
      </c>
    </row>
    <row r="22" spans="1:1" x14ac:dyDescent="0.25">
      <c r="A22" s="12" t="s">
        <v>66</v>
      </c>
    </row>
    <row r="24" spans="1:1" x14ac:dyDescent="0.25">
      <c r="A24" s="1" t="s">
        <v>63</v>
      </c>
    </row>
    <row r="25" spans="1:1" x14ac:dyDescent="0.25">
      <c r="A25" t="s">
        <v>77</v>
      </c>
    </row>
    <row r="27" spans="1:1" x14ac:dyDescent="0.25">
      <c r="A27" s="1" t="s">
        <v>58</v>
      </c>
    </row>
    <row r="28" spans="1:1" x14ac:dyDescent="0.25">
      <c r="A28" s="12" t="s">
        <v>59</v>
      </c>
    </row>
  </sheetData>
  <hyperlinks>
    <hyperlink ref="A4" r:id="rId1" xr:uid="{DE6D2CC8-3D18-4BA2-9756-2CA3C90864B8}"/>
    <hyperlink ref="A28" r:id="rId2" xr:uid="{F6AED392-0C64-4FC7-A8A5-224F5EB498AB}"/>
    <hyperlink ref="A22" r:id="rId3" xr:uid="{00524B67-010A-48A2-9CD3-B590C27B42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788F-4BFD-4DB6-BF2C-855D62FFE289}">
  <dimension ref="A1:D7"/>
  <sheetViews>
    <sheetView workbookViewId="0">
      <selection activeCell="A8" sqref="A8"/>
    </sheetView>
  </sheetViews>
  <sheetFormatPr defaultRowHeight="15" x14ac:dyDescent="0.25"/>
  <cols>
    <col min="3" max="3" width="12.85546875" bestFit="1" customWidth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2</v>
      </c>
    </row>
    <row r="2" spans="1:4" x14ac:dyDescent="0.25">
      <c r="A2" t="s">
        <v>1</v>
      </c>
      <c r="B2" t="s">
        <v>8</v>
      </c>
      <c r="C2" s="2">
        <v>9.9000000000000008E-3</v>
      </c>
      <c r="D2" t="s">
        <v>72</v>
      </c>
    </row>
    <row r="3" spans="1:4" x14ac:dyDescent="0.25">
      <c r="A3" t="s">
        <v>1</v>
      </c>
      <c r="B3" t="s">
        <v>6</v>
      </c>
      <c r="C3" s="2">
        <v>0.10150000000000001</v>
      </c>
      <c r="D3" t="s">
        <v>72</v>
      </c>
    </row>
    <row r="4" spans="1:4" x14ac:dyDescent="0.25">
      <c r="A4" t="s">
        <v>1</v>
      </c>
      <c r="B4" t="s">
        <v>7</v>
      </c>
      <c r="C4" s="2">
        <v>8.8800000000000004E-2</v>
      </c>
      <c r="D4" t="s">
        <v>72</v>
      </c>
    </row>
    <row r="5" spans="1:4" x14ac:dyDescent="0.25">
      <c r="A5" t="s">
        <v>9</v>
      </c>
      <c r="B5" t="s">
        <v>8</v>
      </c>
      <c r="C5" s="2">
        <v>1.6500000000000001E-2</v>
      </c>
      <c r="D5" t="s">
        <v>72</v>
      </c>
    </row>
    <row r="6" spans="1:4" x14ac:dyDescent="0.25">
      <c r="A6" t="s">
        <v>9</v>
      </c>
      <c r="B6" t="s">
        <v>6</v>
      </c>
      <c r="C6" s="2">
        <v>0.05</v>
      </c>
      <c r="D6" t="s">
        <v>72</v>
      </c>
    </row>
    <row r="7" spans="1:4" x14ac:dyDescent="0.25">
      <c r="A7" t="s">
        <v>9</v>
      </c>
      <c r="B7" t="s">
        <v>7</v>
      </c>
      <c r="C7" s="2">
        <v>0.06</v>
      </c>
      <c r="D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596F-6D15-413D-AF68-CAB8F0E4F1C4}">
  <dimension ref="A1:C10"/>
  <sheetViews>
    <sheetView workbookViewId="0">
      <selection activeCell="A11" sqref="A11"/>
    </sheetView>
  </sheetViews>
  <sheetFormatPr defaultRowHeight="15" x14ac:dyDescent="0.25"/>
  <cols>
    <col min="1" max="1" width="14.5703125" bestFit="1" customWidth="1"/>
    <col min="2" max="2" width="16.140625" bestFit="1" customWidth="1"/>
    <col min="3" max="3" width="12.28515625" customWidth="1"/>
  </cols>
  <sheetData>
    <row r="1" spans="1:3" x14ac:dyDescent="0.25">
      <c r="A1" s="1" t="s">
        <v>11</v>
      </c>
      <c r="B1" s="1" t="s">
        <v>12</v>
      </c>
      <c r="C1" s="1" t="s">
        <v>79</v>
      </c>
    </row>
    <row r="2" spans="1:3" x14ac:dyDescent="0.25">
      <c r="A2" t="s">
        <v>10</v>
      </c>
      <c r="B2" s="3">
        <v>0.12</v>
      </c>
    </row>
    <row r="3" spans="1:3" x14ac:dyDescent="0.25">
      <c r="A3" t="s">
        <v>13</v>
      </c>
      <c r="B3" s="3">
        <v>0.03</v>
      </c>
    </row>
    <row r="4" spans="1:3" x14ac:dyDescent="0.25">
      <c r="A4" t="s">
        <v>14</v>
      </c>
      <c r="B4" s="3">
        <v>0.05</v>
      </c>
    </row>
    <row r="5" spans="1:3" x14ac:dyDescent="0.25">
      <c r="A5" t="s">
        <v>15</v>
      </c>
      <c r="B5" s="3">
        <v>0.15</v>
      </c>
    </row>
    <row r="6" spans="1:3" x14ac:dyDescent="0.25">
      <c r="A6" t="s">
        <v>16</v>
      </c>
      <c r="B6" s="3">
        <v>0.02</v>
      </c>
    </row>
    <row r="7" spans="1:3" x14ac:dyDescent="0.25">
      <c r="A7" t="s">
        <v>17</v>
      </c>
      <c r="B7" s="3">
        <v>0.08</v>
      </c>
    </row>
    <row r="8" spans="1:3" x14ac:dyDescent="0.25">
      <c r="A8" t="s">
        <v>18</v>
      </c>
      <c r="B8" s="3">
        <v>0</v>
      </c>
    </row>
    <row r="9" spans="1:3" x14ac:dyDescent="0.25">
      <c r="A9" t="s">
        <v>32</v>
      </c>
      <c r="B9" s="3" t="s">
        <v>33</v>
      </c>
    </row>
    <row r="10" spans="1:3" x14ac:dyDescent="0.25">
      <c r="A10" t="s">
        <v>76</v>
      </c>
      <c r="C10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9A4B-FD03-43E6-B29F-4E946B533222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</vt:lpstr>
      <vt:lpstr>PricingFAQ</vt:lpstr>
      <vt:lpstr>CurrentPricing</vt:lpstr>
      <vt:lpstr>FeatureUplift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sashford</cp:lastModifiedBy>
  <dcterms:created xsi:type="dcterms:W3CDTF">2015-06-05T18:17:20Z</dcterms:created>
  <dcterms:modified xsi:type="dcterms:W3CDTF">2020-08-25T13:36:28Z</dcterms:modified>
</cp:coreProperties>
</file>